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25600" windowHeight="14660"/>
  </bookViews>
  <sheets>
    <sheet name="Lis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I45" i="1"/>
  <c r="I27" i="1"/>
  <c r="I28" i="1"/>
  <c r="I29" i="1"/>
  <c r="I30" i="1"/>
  <c r="I31" i="1"/>
  <c r="I32" i="1"/>
  <c r="I44" i="1"/>
  <c r="I65" i="1"/>
  <c r="I66" i="1"/>
  <c r="I67" i="1"/>
  <c r="I70" i="1"/>
  <c r="I73" i="1"/>
  <c r="I72" i="1"/>
  <c r="I71" i="1"/>
  <c r="I74" i="1"/>
  <c r="I13" i="1"/>
  <c r="I12" i="1"/>
  <c r="I14" i="1"/>
  <c r="I15" i="1"/>
  <c r="I16" i="1"/>
  <c r="I17" i="1"/>
  <c r="I18" i="1"/>
  <c r="I19" i="1"/>
  <c r="I20" i="1"/>
  <c r="I21" i="1"/>
  <c r="I23" i="1"/>
  <c r="I24" i="1"/>
  <c r="I25" i="1"/>
  <c r="I26" i="1"/>
  <c r="I35" i="1"/>
  <c r="I36" i="1"/>
  <c r="I37" i="1"/>
  <c r="I38" i="1"/>
  <c r="I39" i="1"/>
  <c r="I40" i="1"/>
  <c r="I41" i="1"/>
  <c r="I42" i="1"/>
  <c r="I43" i="1"/>
  <c r="I48" i="1"/>
  <c r="I49" i="1"/>
  <c r="I50" i="1"/>
  <c r="I51" i="1"/>
  <c r="I52" i="1"/>
  <c r="I53" i="1"/>
  <c r="I54" i="1"/>
  <c r="I55" i="1"/>
  <c r="I56" i="1"/>
  <c r="I59" i="1"/>
  <c r="E59" i="1"/>
  <c r="H59" i="1"/>
</calcChain>
</file>

<file path=xl/sharedStrings.xml><?xml version="1.0" encoding="utf-8"?>
<sst xmlns="http://schemas.openxmlformats.org/spreadsheetml/2006/main" count="164" uniqueCount="87">
  <si>
    <t>Číslo produktu</t>
  </si>
  <si>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</si>
  <si>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</si>
  <si>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</si>
  <si>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</si>
  <si>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</si>
  <si>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</si>
  <si>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</si>
  <si>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</si>
  <si>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</si>
  <si>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</si>
  <si>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</si>
  <si>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cappary a konfitovaným česnekem, kapary na opečené bagetě</t>
    </r>
  </si>
  <si>
    <t>(1,9,10)</t>
  </si>
  <si>
    <t>II</t>
  </si>
  <si>
    <r>
      <t>Jamon serano</t>
    </r>
    <r>
      <rPr>
        <sz val="9"/>
        <color theme="1"/>
        <rFont val="Calibri"/>
        <family val="2"/>
        <charset val="238"/>
        <scheme val="minor"/>
      </rPr>
      <t>, sýrový krém z pálených paprik a sušených rajčat, olivy</t>
    </r>
  </si>
  <si>
    <t>(1,7,)</t>
  </si>
  <si>
    <r>
      <t xml:space="preserve">Tandoori, </t>
    </r>
    <r>
      <rPr>
        <sz val="9"/>
        <color theme="1"/>
        <rFont val="Calibri"/>
        <family val="2"/>
        <charset val="238"/>
        <scheme val="minor"/>
      </rPr>
      <t>pečená kuřecí stehýnka, granátové jablko, zázvorová okurka</t>
    </r>
  </si>
  <si>
    <r>
      <t xml:space="preserve">Hovězí roštěná v Hoisin </t>
    </r>
    <r>
      <rPr>
        <sz val="9"/>
        <color theme="1"/>
        <rFont val="Calibri"/>
        <family val="2"/>
        <charset val="238"/>
        <scheme val="minor"/>
      </rPr>
      <t>marinádě s nakládaným zázvorem, koriandr, sezam</t>
    </r>
  </si>
  <si>
    <t>(1,2,4,6,)</t>
  </si>
  <si>
    <t>Studené rybí</t>
  </si>
  <si>
    <t>M</t>
  </si>
  <si>
    <r>
      <t>Chobotnice marinovaná</t>
    </r>
    <r>
      <rPr>
        <sz val="9"/>
        <color theme="1"/>
        <rFont val="Calibri"/>
        <family val="2"/>
        <charset val="238"/>
        <scheme val="minor"/>
      </rPr>
      <t>, celerové pureé, wacame řasy, salát z červené řepy</t>
    </r>
  </si>
  <si>
    <t>(7,9,11,14)</t>
  </si>
  <si>
    <t>(B)</t>
  </si>
  <si>
    <t>(1,2,4,7,)</t>
  </si>
  <si>
    <r>
      <t>Marin. losos s wasabi majo</t>
    </r>
    <r>
      <rPr>
        <sz val="9"/>
        <color theme="1"/>
        <rFont val="Calibri"/>
        <family val="2"/>
        <charset val="238"/>
        <scheme val="minor"/>
      </rPr>
      <t>, creme fraiche, losos kaviár, wakame řasy</t>
    </r>
  </si>
  <si>
    <t>(1,3,4,7,11,)</t>
  </si>
  <si>
    <r>
      <t>Lososová pomazánka s bylinkami</t>
    </r>
    <r>
      <rPr>
        <sz val="9"/>
        <color theme="1"/>
        <rFont val="Calibri"/>
        <family val="2"/>
        <charset val="238"/>
        <scheme val="minor"/>
      </rPr>
      <t xml:space="preserve">, avocado, kapary a kaviár </t>
    </r>
  </si>
  <si>
    <t>(1,3,4,7,)</t>
  </si>
  <si>
    <t>Studené bezmasé</t>
  </si>
  <si>
    <r>
      <t>Canelones z lilku</t>
    </r>
    <r>
      <rPr>
        <sz val="9"/>
        <color theme="1"/>
        <rFont val="Calibri"/>
        <family val="2"/>
        <charset val="238"/>
        <scheme val="minor"/>
      </rPr>
      <t>, ricota, parmazán, bazalka, řepa salát s pohankou a vejcem</t>
    </r>
  </si>
  <si>
    <t>(1,3,7)</t>
  </si>
  <si>
    <r>
      <t>Kozí sýr a fíky</t>
    </r>
    <r>
      <rPr>
        <sz val="9"/>
        <color theme="1"/>
        <rFont val="Calibri"/>
        <family val="2"/>
        <charset val="238"/>
        <scheme val="minor"/>
      </rPr>
      <t>, konfitovanou cibulí, sušenými rajčaty, ibišková redukce a balsamico</t>
    </r>
  </si>
  <si>
    <r>
      <t>Salát z čočky Beluga</t>
    </r>
    <r>
      <rPr>
        <sz val="9"/>
        <color theme="1"/>
        <rFont val="Calibri"/>
        <family val="2"/>
        <charset val="238"/>
        <scheme val="minor"/>
      </rPr>
      <t xml:space="preserve"> s jahodami, řapíkem, červenou řepou, bramborové lupínky</t>
    </r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</si>
  <si>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</si>
  <si>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r>
      <t>Grilovaná zelenina</t>
    </r>
    <r>
      <rPr>
        <sz val="9"/>
        <color theme="1"/>
        <rFont val="Calibri"/>
        <family val="2"/>
        <charset val="238"/>
        <scheme val="minor"/>
      </rPr>
      <t xml:space="preserve"> gratinovaná sýrem cheddar a parmazán, bazalkové pesto</t>
    </r>
  </si>
  <si>
    <r>
      <t xml:space="preserve">Salát z grilované sezónní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</si>
  <si>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</si>
  <si>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</si>
  <si>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</si>
  <si>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</si>
  <si>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višňovou omáčkou</t>
    </r>
  </si>
  <si>
    <t>(3,7,.)</t>
  </si>
  <si>
    <t>(1,3,7,8b)</t>
  </si>
  <si>
    <t>Čokoládové Brownies</t>
  </si>
  <si>
    <t>(1,3,.)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</si>
  <si>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</si>
  <si>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</si>
  <si>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</si>
  <si>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r>
      <t xml:space="preserve">Kokosový </t>
    </r>
    <r>
      <rPr>
        <sz val="9"/>
        <color theme="1"/>
        <rFont val="Calibri"/>
        <family val="2"/>
        <charset val="238"/>
        <scheme val="minor"/>
      </rPr>
      <t>cup cake s Belgickou čokoládou, čerstvý rybíz</t>
    </r>
  </si>
  <si>
    <t>Cena Celkem</t>
  </si>
  <si>
    <t>Jméno a příjmení</t>
  </si>
  <si>
    <t>Kontaktní telefon</t>
  </si>
  <si>
    <t>Kontaktní email</t>
  </si>
  <si>
    <t>Počet ks</t>
  </si>
  <si>
    <t>krabice velká  - 36 ks</t>
  </si>
  <si>
    <t>Krabice malá - 8 ks</t>
  </si>
  <si>
    <t>celkem cena za balení</t>
  </si>
  <si>
    <t>Cena za Špejle</t>
  </si>
  <si>
    <t>Datum vyzvednutí objednávky</t>
  </si>
  <si>
    <t>Čas vyzvednutí objednávky</t>
  </si>
  <si>
    <r>
      <t>Grilovaná kreveta ,</t>
    </r>
    <r>
      <rPr>
        <sz val="9"/>
        <color theme="1"/>
        <rFont val="Calibri"/>
        <family val="2"/>
        <charset val="238"/>
        <scheme val="minor"/>
      </rPr>
      <t xml:space="preserve"> quacamole, růžový zázvor, mango chutnay, koriandr</t>
    </r>
  </si>
  <si>
    <r>
      <t>Quacamolle salsa,</t>
    </r>
    <r>
      <rPr>
        <sz val="9"/>
        <color theme="1"/>
        <rFont val="Calibri"/>
        <family val="2"/>
        <charset val="238"/>
        <scheme val="minor"/>
      </rPr>
      <t xml:space="preserve"> strouhaný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vaječný bílek, granátové jablko, mungo klíčky</t>
    </r>
  </si>
  <si>
    <t>mistička</t>
  </si>
  <si>
    <t>toast - pečivo</t>
  </si>
  <si>
    <t>Prosíme, vyplňte do příslušného sloupečku vpravo počet kusů požadovaných špejlí (výsledná cena se dopočítá automaticky v políčku dole), nezapomeňte na jméno, příjmení a kontaktní telefon a email, pošlete jej na adresu: objednavky@spejle.eu</t>
  </si>
  <si>
    <t>Praha ostatní části !!! Minimální hodnota objednávky 1000,-</t>
  </si>
  <si>
    <t>celkem za dopravu</t>
  </si>
  <si>
    <t>POZNÁMKY</t>
  </si>
  <si>
    <t>MIN. OBJEDNÁVKA ZÁVOZU MIMO PRAHU 1 JE MINIMÁLNĚ 1000,-</t>
  </si>
  <si>
    <t>PLATBA ZA DOVOZ ŠPEJLÍ JE MOŽNÁ POUZE V HOTOVOSTI</t>
  </si>
  <si>
    <t>Adresa závozu</t>
  </si>
  <si>
    <t>BALENÍ   - vyplňte prosím počet krabic</t>
  </si>
  <si>
    <t xml:space="preserve">DOPRAVA   - vyplňte prosím </t>
  </si>
  <si>
    <t>Praha 1 -  hodnota objednávky do 1000,-</t>
  </si>
  <si>
    <t>Praha 1 -  hodnota objednaávky nad 1000,-</t>
  </si>
  <si>
    <t>Praha ostatní části !!! Hodnota objednávky nad  2000,-</t>
  </si>
  <si>
    <r>
      <t xml:space="preserve">Matjes salát </t>
    </r>
    <r>
      <rPr>
        <sz val="9"/>
        <color theme="1"/>
        <rFont val="Calibri"/>
        <family val="2"/>
        <charset val="238"/>
        <scheme val="minor"/>
      </rPr>
      <t>se zeleninou a ančovičkou</t>
    </r>
  </si>
  <si>
    <t>(1,4,9,11 )</t>
  </si>
  <si>
    <r>
      <t xml:space="preserve">Kozí sýr </t>
    </r>
    <r>
      <rPr>
        <sz val="9"/>
        <color theme="1"/>
        <rFont val="Calibri"/>
        <family val="2"/>
        <charset val="238"/>
        <scheme val="minor"/>
      </rPr>
      <t>s borůvkami a balsamicem</t>
    </r>
  </si>
  <si>
    <r>
      <t xml:space="preserve">Zelený chřest, </t>
    </r>
    <r>
      <rPr>
        <sz val="9"/>
        <color theme="1"/>
        <rFont val="Calibri"/>
        <family val="2"/>
        <charset val="238"/>
        <scheme val="minor"/>
      </rPr>
      <t>pažitková pomazánka, křepelčí vejce, řeřicha</t>
    </r>
  </si>
  <si>
    <t>( 9,.)</t>
  </si>
  <si>
    <r>
      <rPr>
        <b/>
        <sz val="9"/>
        <color theme="1"/>
        <rFont val="Calibri"/>
        <family val="2"/>
        <charset val="238"/>
        <scheme val="minor"/>
      </rPr>
      <t xml:space="preserve">Salát z bíle ředkve, </t>
    </r>
    <r>
      <rPr>
        <sz val="9"/>
        <color theme="1"/>
        <rFont val="Calibri"/>
        <family val="2"/>
        <charset val="238"/>
        <scheme val="minor"/>
      </rPr>
      <t>okurka, mrkev, koriandr, zázvor, chilli</t>
    </r>
  </si>
  <si>
    <r>
      <rPr>
        <b/>
        <sz val="9"/>
        <color theme="1"/>
        <rFont val="Calibri"/>
        <family val="2"/>
        <charset val="238"/>
        <scheme val="minor"/>
      </rPr>
      <t xml:space="preserve">Pečené jablko, </t>
    </r>
    <r>
      <rPr>
        <sz val="9"/>
        <color theme="1"/>
        <rFont val="Calibri"/>
        <family val="2"/>
        <charset val="238"/>
        <scheme val="minor"/>
      </rPr>
      <t>kravský sýr, karamelizované lískové ořechy, pistácie</t>
    </r>
  </si>
  <si>
    <t>( 1,7,8c, 8f )</t>
  </si>
  <si>
    <r>
      <t xml:space="preserve">Mojito dortík, </t>
    </r>
    <r>
      <rPr>
        <sz val="9"/>
        <color theme="1"/>
        <rFont val="Calibri"/>
        <family val="2"/>
        <charset val="238"/>
        <scheme val="minor"/>
      </rPr>
      <t>Havana Club rum, máta, kokos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</si>
</sst>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0.\-"/>
    <numFmt numFmtId="166" formatCode="0.0"/>
    <numFmt numFmtId="167" formatCode="#,##0.00\ _K_č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color theme="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20" fontId="0" fillId="0" borderId="5" xfId="0" applyNumberFormat="1" applyBorder="1" applyAlignment="1" applyProtection="1">
      <alignment horizontal="center"/>
      <protection hidden="1"/>
    </xf>
    <xf numFmtId="20" fontId="0" fillId="3" borderId="5" xfId="0" applyNumberForma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165" fontId="1" fillId="0" borderId="5" xfId="0" applyNumberFormat="1" applyFont="1" applyBorder="1" applyAlignment="1" applyProtection="1">
      <alignment horizontal="center"/>
      <protection hidden="1"/>
    </xf>
    <xf numFmtId="0" fontId="4" fillId="0" borderId="5" xfId="0" applyFont="1" applyBorder="1" applyProtection="1">
      <protection hidden="1"/>
    </xf>
    <xf numFmtId="1" fontId="5" fillId="0" borderId="5" xfId="0" applyNumberFormat="1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hidden="1"/>
    </xf>
    <xf numFmtId="0" fontId="6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164" fontId="2" fillId="0" borderId="5" xfId="0" applyNumberFormat="1" applyFont="1" applyBorder="1" applyProtection="1">
      <protection hidden="1"/>
    </xf>
    <xf numFmtId="20" fontId="0" fillId="4" borderId="5" xfId="0" applyNumberForma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4" fillId="0" borderId="5" xfId="0" applyFont="1" applyBorder="1"/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167" fontId="0" fillId="0" borderId="5" xfId="0" applyNumberFormat="1" applyBorder="1" applyProtection="1">
      <protection hidden="1"/>
    </xf>
    <xf numFmtId="0" fontId="0" fillId="0" borderId="14" xfId="0" applyBorder="1" applyProtection="1">
      <protection hidden="1"/>
    </xf>
    <xf numFmtId="165" fontId="1" fillId="0" borderId="14" xfId="0" applyNumberFormat="1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0" fillId="0" borderId="15" xfId="0" applyBorder="1" applyAlignment="1" applyProtection="1">
      <alignment horizontal="center"/>
      <protection locked="0"/>
    </xf>
    <xf numFmtId="167" fontId="0" fillId="0" borderId="14" xfId="0" applyNumberFormat="1" applyBorder="1" applyProtection="1"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164" fontId="0" fillId="4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164" fontId="1" fillId="6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NumberFormat="1" applyBorder="1" applyAlignment="1" applyProtection="1">
      <alignment horizontal="center"/>
      <protection locked="0"/>
    </xf>
    <xf numFmtId="165" fontId="1" fillId="4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20" fontId="0" fillId="2" borderId="5" xfId="0" applyNumberForma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5" fillId="0" borderId="5" xfId="0" applyNumberFormat="1" applyFont="1" applyBorder="1" applyAlignment="1" applyProtection="1">
      <alignment horizontal="center"/>
      <protection hidden="1"/>
    </xf>
    <xf numFmtId="0" fontId="5" fillId="0" borderId="5" xfId="0" applyFont="1" applyBorder="1" applyProtection="1">
      <protection hidden="1"/>
    </xf>
    <xf numFmtId="20" fontId="0" fillId="0" borderId="5" xfId="0" applyNumberForma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7"/>
  <sheetViews>
    <sheetView showGridLines="0" tabSelected="1" view="pageLayout" topLeftCell="A32" zoomScale="125" workbookViewId="0">
      <selection activeCell="B44" sqref="B44"/>
    </sheetView>
  </sheetViews>
  <sheetFormatPr baseColWidth="10" defaultColWidth="9.1640625" defaultRowHeight="14" x14ac:dyDescent="0"/>
  <cols>
    <col min="1" max="1" width="13.33203125" style="4" bestFit="1" customWidth="1"/>
    <col min="2" max="2" width="4.5" style="4" bestFit="1" customWidth="1"/>
    <col min="3" max="3" width="10.1640625" style="4" bestFit="1" customWidth="1"/>
    <col min="4" max="4" width="7.5" style="4" bestFit="1" customWidth="1"/>
    <col min="5" max="5" width="52.1640625" style="4" customWidth="1"/>
    <col min="6" max="6" width="8.6640625" style="4" bestFit="1" customWidth="1"/>
    <col min="7" max="7" width="3" style="4" bestFit="1" customWidth="1"/>
    <col min="8" max="8" width="7.5" style="7" bestFit="1" customWidth="1"/>
    <col min="9" max="9" width="13" style="4" customWidth="1"/>
    <col min="10" max="16384" width="9.1640625" style="4"/>
  </cols>
  <sheetData>
    <row r="2" spans="1:9" ht="56">
      <c r="E2" s="5" t="s">
        <v>66</v>
      </c>
    </row>
    <row r="3" spans="1:9" ht="15" thickBot="1"/>
    <row r="4" spans="1:9">
      <c r="A4" s="75" t="s">
        <v>52</v>
      </c>
      <c r="B4" s="76"/>
      <c r="C4" s="76"/>
      <c r="D4" s="77"/>
      <c r="E4" s="44"/>
      <c r="F4" s="42"/>
      <c r="G4" s="42"/>
      <c r="H4" s="14" t="s">
        <v>6</v>
      </c>
      <c r="I4" s="42" t="s">
        <v>65</v>
      </c>
    </row>
    <row r="5" spans="1:9">
      <c r="A5" s="78" t="s">
        <v>53</v>
      </c>
      <c r="B5" s="79"/>
      <c r="C5" s="79"/>
      <c r="D5" s="80"/>
      <c r="E5" s="45"/>
      <c r="F5" s="42"/>
      <c r="G5" s="42"/>
      <c r="H5" s="25" t="s">
        <v>21</v>
      </c>
      <c r="I5" s="42" t="s">
        <v>64</v>
      </c>
    </row>
    <row r="6" spans="1:9">
      <c r="A6" s="78" t="s">
        <v>54</v>
      </c>
      <c r="B6" s="79"/>
      <c r="C6" s="79"/>
      <c r="D6" s="80"/>
      <c r="E6" s="45"/>
      <c r="F6" s="42"/>
      <c r="G6" s="42"/>
      <c r="H6" s="43"/>
      <c r="I6" s="42"/>
    </row>
    <row r="7" spans="1:9">
      <c r="A7" s="50" t="s">
        <v>72</v>
      </c>
      <c r="B7" s="51"/>
      <c r="C7" s="51"/>
      <c r="D7" s="52"/>
      <c r="E7" s="45"/>
      <c r="F7" s="42"/>
      <c r="G7" s="42"/>
      <c r="H7" s="43"/>
      <c r="I7" s="42"/>
    </row>
    <row r="8" spans="1:9">
      <c r="A8" s="81" t="s">
        <v>60</v>
      </c>
      <c r="B8" s="82"/>
      <c r="C8" s="82"/>
      <c r="D8" s="83"/>
      <c r="E8" s="45"/>
      <c r="F8" s="42"/>
      <c r="G8" s="42"/>
      <c r="H8" s="43"/>
      <c r="I8" s="42"/>
    </row>
    <row r="9" spans="1:9" ht="15" thickBot="1">
      <c r="A9" s="39" t="s">
        <v>61</v>
      </c>
      <c r="B9" s="40"/>
      <c r="C9" s="40"/>
      <c r="D9" s="41"/>
      <c r="E9" s="46"/>
      <c r="F9" s="42"/>
      <c r="G9" s="42"/>
      <c r="H9" s="43"/>
      <c r="I9" s="42"/>
    </row>
    <row r="11" spans="1:9">
      <c r="A11" s="9" t="s">
        <v>0</v>
      </c>
      <c r="B11" s="10"/>
      <c r="C11" s="9" t="s">
        <v>1</v>
      </c>
      <c r="D11" s="9" t="s">
        <v>2</v>
      </c>
      <c r="E11" s="9" t="s">
        <v>3</v>
      </c>
      <c r="F11" s="9" t="s">
        <v>4</v>
      </c>
      <c r="G11" s="9"/>
      <c r="H11" s="11" t="s">
        <v>55</v>
      </c>
      <c r="I11" s="12" t="s">
        <v>5</v>
      </c>
    </row>
    <row r="12" spans="1:9">
      <c r="A12" s="13">
        <v>4.2361111111111099E-2</v>
      </c>
      <c r="B12" s="14" t="s">
        <v>6</v>
      </c>
      <c r="C12" s="15" t="s">
        <v>7</v>
      </c>
      <c r="D12" s="16">
        <v>29</v>
      </c>
      <c r="E12" s="17" t="s">
        <v>8</v>
      </c>
      <c r="F12" s="18" t="s">
        <v>9</v>
      </c>
      <c r="G12" s="19"/>
      <c r="H12" s="20"/>
      <c r="I12" s="21">
        <f>SUM(H12*D12)</f>
        <v>0</v>
      </c>
    </row>
    <row r="13" spans="1:9">
      <c r="A13" s="13">
        <v>4.3055555555555562E-2</v>
      </c>
      <c r="B13" s="14" t="s">
        <v>6</v>
      </c>
      <c r="C13" s="15" t="s">
        <v>14</v>
      </c>
      <c r="D13" s="16">
        <v>58</v>
      </c>
      <c r="E13" s="17" t="s">
        <v>10</v>
      </c>
      <c r="F13" s="18" t="s">
        <v>11</v>
      </c>
      <c r="G13" s="19"/>
      <c r="H13" s="20"/>
      <c r="I13" s="21">
        <f t="shared" ref="I13:I56" si="0">SUM(H13*D13)</f>
        <v>0</v>
      </c>
    </row>
    <row r="14" spans="1:9">
      <c r="A14" s="13">
        <v>4.3750000000000004E-2</v>
      </c>
      <c r="B14" s="14" t="s">
        <v>6</v>
      </c>
      <c r="C14" s="15" t="s">
        <v>7</v>
      </c>
      <c r="D14" s="16">
        <v>29</v>
      </c>
      <c r="E14" s="22" t="s">
        <v>12</v>
      </c>
      <c r="F14" s="18" t="s">
        <v>13</v>
      </c>
      <c r="G14" s="19"/>
      <c r="H14" s="20"/>
      <c r="I14" s="21">
        <f t="shared" si="0"/>
        <v>0</v>
      </c>
    </row>
    <row r="15" spans="1:9">
      <c r="A15" s="13">
        <v>4.4444444444444446E-2</v>
      </c>
      <c r="B15" s="14" t="s">
        <v>6</v>
      </c>
      <c r="C15" s="15" t="s">
        <v>14</v>
      </c>
      <c r="D15" s="16">
        <v>58</v>
      </c>
      <c r="E15" s="17" t="s">
        <v>15</v>
      </c>
      <c r="F15" s="18" t="s">
        <v>16</v>
      </c>
      <c r="G15" s="19"/>
      <c r="H15" s="20"/>
      <c r="I15" s="21">
        <f t="shared" si="0"/>
        <v>0</v>
      </c>
    </row>
    <row r="16" spans="1:9">
      <c r="A16" s="13">
        <v>4.5138888888888888E-2</v>
      </c>
      <c r="B16" s="14" t="s">
        <v>6</v>
      </c>
      <c r="C16" s="15" t="s">
        <v>14</v>
      </c>
      <c r="D16" s="16">
        <v>58</v>
      </c>
      <c r="E16" s="17" t="s">
        <v>17</v>
      </c>
      <c r="F16" s="18" t="s">
        <v>16</v>
      </c>
      <c r="G16" s="19"/>
      <c r="H16" s="20"/>
      <c r="I16" s="21">
        <f t="shared" si="0"/>
        <v>0</v>
      </c>
    </row>
    <row r="17" spans="1:9">
      <c r="A17" s="13">
        <v>4.5833333333333337E-2</v>
      </c>
      <c r="B17" s="14" t="s">
        <v>6</v>
      </c>
      <c r="C17" s="15" t="s">
        <v>14</v>
      </c>
      <c r="D17" s="16">
        <v>58</v>
      </c>
      <c r="E17" s="17" t="s">
        <v>18</v>
      </c>
      <c r="F17" s="18" t="s">
        <v>19</v>
      </c>
      <c r="G17" s="19"/>
      <c r="H17" s="20"/>
      <c r="I17" s="21">
        <f t="shared" si="0"/>
        <v>0</v>
      </c>
    </row>
    <row r="18" spans="1:9">
      <c r="A18" s="13">
        <v>4.6527777777777779E-2</v>
      </c>
      <c r="B18" s="70"/>
      <c r="C18" s="15"/>
      <c r="D18" s="16"/>
      <c r="F18" s="18"/>
      <c r="G18" s="19"/>
      <c r="H18" s="20"/>
      <c r="I18" s="21">
        <f t="shared" si="0"/>
        <v>0</v>
      </c>
    </row>
    <row r="19" spans="1:9">
      <c r="A19" s="13">
        <v>4.7222222222222221E-2</v>
      </c>
      <c r="B19" s="13"/>
      <c r="C19" s="15"/>
      <c r="D19" s="16"/>
      <c r="E19" s="23"/>
      <c r="F19" s="18"/>
      <c r="G19" s="19"/>
      <c r="H19" s="20"/>
      <c r="I19" s="21">
        <f t="shared" si="0"/>
        <v>0</v>
      </c>
    </row>
    <row r="20" spans="1:9">
      <c r="A20" s="13">
        <v>4.7916666666666663E-2</v>
      </c>
      <c r="B20" s="13"/>
      <c r="C20" s="15"/>
      <c r="D20" s="16"/>
      <c r="E20" s="23"/>
      <c r="F20" s="18"/>
      <c r="G20" s="19"/>
      <c r="H20" s="20"/>
      <c r="I20" s="21">
        <f t="shared" si="0"/>
        <v>0</v>
      </c>
    </row>
    <row r="21" spans="1:9">
      <c r="A21" s="13">
        <v>4.8611111111111112E-2</v>
      </c>
      <c r="B21" s="13"/>
      <c r="C21" s="15"/>
      <c r="D21" s="16"/>
      <c r="E21" s="23"/>
      <c r="F21" s="18"/>
      <c r="G21" s="19"/>
      <c r="H21" s="20"/>
      <c r="I21" s="21">
        <f t="shared" si="0"/>
        <v>0</v>
      </c>
    </row>
    <row r="22" spans="1:9">
      <c r="A22" s="9" t="s">
        <v>0</v>
      </c>
      <c r="B22" s="9"/>
      <c r="C22" s="9" t="s">
        <v>1</v>
      </c>
      <c r="D22" s="9" t="s">
        <v>2</v>
      </c>
      <c r="E22" s="9" t="s">
        <v>20</v>
      </c>
      <c r="F22" s="9" t="s">
        <v>4</v>
      </c>
      <c r="G22" s="19"/>
      <c r="H22" s="11"/>
      <c r="I22" s="24"/>
    </row>
    <row r="23" spans="1:9">
      <c r="A23" s="13">
        <v>8.4027777777777771E-2</v>
      </c>
      <c r="B23" s="25" t="s">
        <v>21</v>
      </c>
      <c r="C23" s="15" t="s">
        <v>7</v>
      </c>
      <c r="D23" s="16">
        <v>29</v>
      </c>
      <c r="E23" s="17" t="s">
        <v>22</v>
      </c>
      <c r="F23" s="26" t="s">
        <v>23</v>
      </c>
      <c r="G23" s="27" t="s">
        <v>24</v>
      </c>
      <c r="H23" s="20"/>
      <c r="I23" s="21">
        <f t="shared" si="0"/>
        <v>0</v>
      </c>
    </row>
    <row r="24" spans="1:9">
      <c r="A24" s="13">
        <v>8.4722222222222213E-2</v>
      </c>
      <c r="B24" s="14" t="s">
        <v>6</v>
      </c>
      <c r="C24" s="15" t="s">
        <v>14</v>
      </c>
      <c r="D24" s="16">
        <v>58</v>
      </c>
      <c r="E24" s="17" t="s">
        <v>26</v>
      </c>
      <c r="F24" s="18" t="s">
        <v>25</v>
      </c>
      <c r="G24" s="19"/>
      <c r="H24" s="20"/>
      <c r="I24" s="21">
        <f t="shared" si="0"/>
        <v>0</v>
      </c>
    </row>
    <row r="25" spans="1:9">
      <c r="A25" s="13">
        <v>8.5416666666666655E-2</v>
      </c>
      <c r="B25" s="14" t="s">
        <v>6</v>
      </c>
      <c r="C25" s="15" t="s">
        <v>14</v>
      </c>
      <c r="D25" s="16">
        <v>58</v>
      </c>
      <c r="E25" s="17" t="s">
        <v>28</v>
      </c>
      <c r="F25" s="26" t="s">
        <v>27</v>
      </c>
      <c r="G25" s="19"/>
      <c r="H25" s="20"/>
      <c r="I25" s="21">
        <f t="shared" si="0"/>
        <v>0</v>
      </c>
    </row>
    <row r="26" spans="1:9">
      <c r="A26" s="13">
        <v>8.6111111111111124E-2</v>
      </c>
      <c r="B26" s="14" t="s">
        <v>6</v>
      </c>
      <c r="C26" s="15" t="s">
        <v>14</v>
      </c>
      <c r="D26" s="16">
        <v>58</v>
      </c>
      <c r="E26" s="49" t="s">
        <v>62</v>
      </c>
      <c r="F26" s="28" t="s">
        <v>29</v>
      </c>
      <c r="G26" s="19"/>
      <c r="H26" s="20"/>
      <c r="I26" s="21">
        <f t="shared" si="0"/>
        <v>0</v>
      </c>
    </row>
    <row r="27" spans="1:9">
      <c r="A27" s="13">
        <v>8.6805555555555566E-2</v>
      </c>
      <c r="B27" s="14" t="s">
        <v>6</v>
      </c>
      <c r="C27" s="15" t="s">
        <v>7</v>
      </c>
      <c r="D27" s="16">
        <v>29</v>
      </c>
      <c r="E27" s="49" t="s">
        <v>78</v>
      </c>
      <c r="F27" s="18" t="s">
        <v>79</v>
      </c>
      <c r="G27" s="19"/>
      <c r="H27" s="20"/>
      <c r="I27" s="21">
        <f t="shared" si="0"/>
        <v>0</v>
      </c>
    </row>
    <row r="28" spans="1:9">
      <c r="A28" s="13">
        <v>8.7500000000000008E-2</v>
      </c>
      <c r="B28" s="70"/>
      <c r="C28" s="71"/>
      <c r="D28" s="16"/>
      <c r="E28" s="23"/>
      <c r="F28" s="28"/>
      <c r="G28" s="27"/>
      <c r="H28" s="20"/>
      <c r="I28" s="21">
        <f t="shared" si="0"/>
        <v>0</v>
      </c>
    </row>
    <row r="29" spans="1:9">
      <c r="A29" s="13">
        <v>8.819444444444445E-2</v>
      </c>
      <c r="B29" s="70"/>
      <c r="C29" s="71"/>
      <c r="D29" s="16"/>
      <c r="E29" s="23"/>
      <c r="F29" s="28"/>
      <c r="G29" s="27"/>
      <c r="H29" s="20"/>
      <c r="I29" s="21">
        <f t="shared" si="0"/>
        <v>0</v>
      </c>
    </row>
    <row r="30" spans="1:9">
      <c r="A30" s="13">
        <v>8.8888888888888892E-2</v>
      </c>
      <c r="B30" s="13"/>
      <c r="C30" s="15"/>
      <c r="D30" s="16"/>
      <c r="E30" s="23"/>
      <c r="F30" s="18"/>
      <c r="G30" s="19"/>
      <c r="H30" s="20"/>
      <c r="I30" s="21">
        <f t="shared" si="0"/>
        <v>0</v>
      </c>
    </row>
    <row r="31" spans="1:9">
      <c r="A31" s="13">
        <v>8.9583333333333334E-2</v>
      </c>
      <c r="B31" s="13"/>
      <c r="C31" s="15"/>
      <c r="D31" s="16"/>
      <c r="E31" s="23"/>
      <c r="F31" s="18"/>
      <c r="G31" s="19"/>
      <c r="H31" s="20"/>
      <c r="I31" s="21">
        <f t="shared" si="0"/>
        <v>0</v>
      </c>
    </row>
    <row r="32" spans="1:9">
      <c r="A32" s="13">
        <v>9.0277777777777776E-2</v>
      </c>
      <c r="B32" s="13"/>
      <c r="C32" s="15"/>
      <c r="D32" s="16"/>
      <c r="E32" s="23"/>
      <c r="F32" s="18"/>
      <c r="G32" s="19"/>
      <c r="H32" s="20"/>
      <c r="I32" s="21">
        <f t="shared" si="0"/>
        <v>0</v>
      </c>
    </row>
    <row r="33" spans="1:9">
      <c r="A33" s="13"/>
      <c r="B33" s="13"/>
      <c r="C33" s="15"/>
      <c r="D33" s="16"/>
      <c r="E33" s="23"/>
      <c r="F33" s="18"/>
      <c r="G33" s="19"/>
      <c r="H33" s="20"/>
      <c r="I33" s="21"/>
    </row>
    <row r="34" spans="1:9">
      <c r="A34" s="9" t="s">
        <v>0</v>
      </c>
      <c r="B34" s="9"/>
      <c r="C34" s="9" t="s">
        <v>1</v>
      </c>
      <c r="D34" s="9" t="s">
        <v>2</v>
      </c>
      <c r="E34" s="9" t="s">
        <v>30</v>
      </c>
      <c r="F34" s="9" t="s">
        <v>4</v>
      </c>
      <c r="G34" s="19"/>
      <c r="H34" s="11"/>
      <c r="I34" s="21"/>
    </row>
    <row r="35" spans="1:9">
      <c r="A35" s="13">
        <v>0.12569444444444444</v>
      </c>
      <c r="B35" s="14" t="s">
        <v>6</v>
      </c>
      <c r="C35" s="15" t="s">
        <v>7</v>
      </c>
      <c r="D35" s="16">
        <v>29</v>
      </c>
      <c r="E35" s="17" t="s">
        <v>31</v>
      </c>
      <c r="F35" s="26" t="s">
        <v>32</v>
      </c>
      <c r="G35" s="19"/>
      <c r="H35" s="20"/>
      <c r="I35" s="21">
        <f t="shared" si="0"/>
        <v>0</v>
      </c>
    </row>
    <row r="36" spans="1:9">
      <c r="A36" s="13">
        <v>0.12638888888888888</v>
      </c>
      <c r="B36" s="14" t="s">
        <v>6</v>
      </c>
      <c r="C36" s="15" t="s">
        <v>14</v>
      </c>
      <c r="D36" s="16">
        <v>58</v>
      </c>
      <c r="E36" s="17" t="s">
        <v>33</v>
      </c>
      <c r="F36" s="26" t="s">
        <v>16</v>
      </c>
      <c r="G36" s="19"/>
      <c r="H36" s="20"/>
      <c r="I36" s="21">
        <f t="shared" si="0"/>
        <v>0</v>
      </c>
    </row>
    <row r="37" spans="1:9">
      <c r="A37" s="13">
        <v>0.12708333333333333</v>
      </c>
      <c r="B37" s="14" t="s">
        <v>6</v>
      </c>
      <c r="C37" s="15" t="s">
        <v>7</v>
      </c>
      <c r="D37" s="16">
        <v>29</v>
      </c>
      <c r="E37" s="17" t="s">
        <v>80</v>
      </c>
      <c r="F37" s="26" t="s">
        <v>16</v>
      </c>
      <c r="G37" s="19"/>
      <c r="H37" s="20"/>
      <c r="I37" s="21">
        <f t="shared" si="0"/>
        <v>0</v>
      </c>
    </row>
    <row r="38" spans="1:9">
      <c r="A38" s="13">
        <v>0.1277777777777778</v>
      </c>
      <c r="B38" s="14" t="s">
        <v>6</v>
      </c>
      <c r="C38" s="15" t="s">
        <v>7</v>
      </c>
      <c r="D38" s="16">
        <v>29</v>
      </c>
      <c r="E38" s="47" t="s">
        <v>63</v>
      </c>
      <c r="F38" s="26"/>
      <c r="G38" s="9"/>
      <c r="H38" s="20"/>
      <c r="I38" s="21">
        <f t="shared" si="0"/>
        <v>0</v>
      </c>
    </row>
    <row r="39" spans="1:9">
      <c r="A39" s="13">
        <v>0.12847222222222224</v>
      </c>
      <c r="B39" s="25" t="s">
        <v>21</v>
      </c>
      <c r="C39" s="15" t="s">
        <v>7</v>
      </c>
      <c r="D39" s="16">
        <v>29</v>
      </c>
      <c r="E39" s="17" t="s">
        <v>34</v>
      </c>
      <c r="F39" s="72" t="s">
        <v>82</v>
      </c>
      <c r="G39" s="19"/>
      <c r="H39" s="20"/>
      <c r="I39" s="21">
        <f t="shared" si="0"/>
        <v>0</v>
      </c>
    </row>
    <row r="40" spans="1:9">
      <c r="A40" s="13">
        <v>0.12916666666666668</v>
      </c>
      <c r="B40" s="14" t="s">
        <v>6</v>
      </c>
      <c r="C40" s="15" t="s">
        <v>7</v>
      </c>
      <c r="D40" s="16">
        <v>29</v>
      </c>
      <c r="E40" s="17" t="s">
        <v>35</v>
      </c>
      <c r="F40" s="26" t="s">
        <v>32</v>
      </c>
      <c r="G40" s="19"/>
      <c r="H40" s="20"/>
      <c r="I40" s="21">
        <f t="shared" si="0"/>
        <v>0</v>
      </c>
    </row>
    <row r="41" spans="1:9">
      <c r="A41" s="13">
        <v>0.12986111111111112</v>
      </c>
      <c r="B41" s="14" t="s">
        <v>6</v>
      </c>
      <c r="C41" s="15" t="s">
        <v>7</v>
      </c>
      <c r="D41" s="16">
        <v>29</v>
      </c>
      <c r="E41" s="17" t="s">
        <v>81</v>
      </c>
      <c r="F41" s="26" t="s">
        <v>32</v>
      </c>
      <c r="G41" s="19"/>
      <c r="H41" s="20"/>
      <c r="I41" s="21">
        <f t="shared" si="0"/>
        <v>0</v>
      </c>
    </row>
    <row r="42" spans="1:9">
      <c r="A42" s="13">
        <v>0.13055555555555556</v>
      </c>
      <c r="B42" s="14" t="s">
        <v>6</v>
      </c>
      <c r="C42" s="15" t="s">
        <v>7</v>
      </c>
      <c r="D42" s="16">
        <v>29</v>
      </c>
      <c r="E42" s="17" t="s">
        <v>36</v>
      </c>
      <c r="F42" s="26" t="s">
        <v>32</v>
      </c>
      <c r="G42" s="19"/>
      <c r="H42" s="20"/>
      <c r="I42" s="21">
        <f t="shared" si="0"/>
        <v>0</v>
      </c>
    </row>
    <row r="43" spans="1:9">
      <c r="A43" s="13">
        <v>0.13125000000000001</v>
      </c>
      <c r="B43" s="25" t="s">
        <v>21</v>
      </c>
      <c r="C43" s="15" t="s">
        <v>7</v>
      </c>
      <c r="D43" s="16">
        <v>29</v>
      </c>
      <c r="E43" s="17" t="s">
        <v>37</v>
      </c>
      <c r="F43" s="26" t="s">
        <v>38</v>
      </c>
      <c r="G43" s="19"/>
      <c r="H43" s="20"/>
      <c r="I43" s="21">
        <f t="shared" si="0"/>
        <v>0</v>
      </c>
    </row>
    <row r="44" spans="1:9">
      <c r="A44" s="13">
        <v>0.13194444444444445</v>
      </c>
      <c r="B44" s="25" t="s">
        <v>21</v>
      </c>
      <c r="C44" s="15" t="s">
        <v>7</v>
      </c>
      <c r="D44" s="16">
        <v>29</v>
      </c>
      <c r="E44" s="73" t="s">
        <v>83</v>
      </c>
      <c r="F44" s="72" t="s">
        <v>82</v>
      </c>
      <c r="G44" s="19"/>
      <c r="H44" s="20"/>
      <c r="I44" s="21">
        <f t="shared" si="0"/>
        <v>0</v>
      </c>
    </row>
    <row r="45" spans="1:9">
      <c r="A45" s="13">
        <v>0.132638888888889</v>
      </c>
      <c r="B45" s="14" t="s">
        <v>6</v>
      </c>
      <c r="C45" s="15" t="s">
        <v>7</v>
      </c>
      <c r="D45" s="16">
        <v>29</v>
      </c>
      <c r="E45" s="73" t="s">
        <v>84</v>
      </c>
      <c r="F45" s="72" t="s">
        <v>85</v>
      </c>
      <c r="G45" s="19"/>
      <c r="H45" s="20"/>
      <c r="I45" s="21">
        <f t="shared" si="0"/>
        <v>0</v>
      </c>
    </row>
    <row r="46" spans="1:9">
      <c r="A46" s="13">
        <v>0.133333333333333</v>
      </c>
      <c r="B46" s="14"/>
      <c r="C46" s="15"/>
      <c r="D46" s="16"/>
      <c r="E46" s="73"/>
      <c r="F46" s="72"/>
      <c r="G46" s="19"/>
      <c r="H46" s="20"/>
      <c r="I46" s="21"/>
    </row>
    <row r="47" spans="1:9">
      <c r="A47" s="9" t="s">
        <v>0</v>
      </c>
      <c r="B47" s="9"/>
      <c r="C47" s="9" t="s">
        <v>1</v>
      </c>
      <c r="D47" s="9" t="s">
        <v>2</v>
      </c>
      <c r="E47" s="9" t="s">
        <v>39</v>
      </c>
      <c r="F47" s="9" t="s">
        <v>4</v>
      </c>
      <c r="G47" s="19"/>
      <c r="H47" s="20"/>
      <c r="I47" s="21"/>
    </row>
    <row r="48" spans="1:9">
      <c r="A48" s="13">
        <v>0.1673611111111111</v>
      </c>
      <c r="B48" s="19"/>
      <c r="C48" s="15" t="s">
        <v>7</v>
      </c>
      <c r="D48" s="16">
        <v>29</v>
      </c>
      <c r="E48" s="17" t="s">
        <v>40</v>
      </c>
      <c r="F48" s="28" t="s">
        <v>41</v>
      </c>
      <c r="G48" s="19"/>
      <c r="H48" s="20"/>
      <c r="I48" s="21">
        <f t="shared" si="0"/>
        <v>0</v>
      </c>
    </row>
    <row r="49" spans="1:9">
      <c r="A49" s="13">
        <v>0.16805555555555554</v>
      </c>
      <c r="B49" s="25" t="s">
        <v>21</v>
      </c>
      <c r="C49" s="15" t="s">
        <v>7</v>
      </c>
      <c r="D49" s="16">
        <v>29</v>
      </c>
      <c r="E49" s="17" t="s">
        <v>42</v>
      </c>
      <c r="F49" s="18" t="s">
        <v>43</v>
      </c>
      <c r="G49" s="19"/>
      <c r="H49" s="20"/>
      <c r="I49" s="21">
        <f t="shared" si="0"/>
        <v>0</v>
      </c>
    </row>
    <row r="50" spans="1:9">
      <c r="A50" s="13">
        <v>0.16874999999999998</v>
      </c>
      <c r="B50" s="19"/>
      <c r="C50" s="15" t="s">
        <v>7</v>
      </c>
      <c r="D50" s="16">
        <v>29</v>
      </c>
      <c r="E50" s="17" t="s">
        <v>45</v>
      </c>
      <c r="F50" s="18" t="s">
        <v>44</v>
      </c>
      <c r="G50" s="48" t="s">
        <v>24</v>
      </c>
      <c r="H50" s="20"/>
      <c r="I50" s="21">
        <f t="shared" si="0"/>
        <v>0</v>
      </c>
    </row>
    <row r="51" spans="1:9">
      <c r="A51" s="13">
        <v>0.16944444444444443</v>
      </c>
      <c r="B51" s="25" t="s">
        <v>21</v>
      </c>
      <c r="C51" s="15" t="s">
        <v>7</v>
      </c>
      <c r="D51" s="16">
        <v>29</v>
      </c>
      <c r="E51" s="17" t="s">
        <v>47</v>
      </c>
      <c r="F51" s="18" t="s">
        <v>46</v>
      </c>
      <c r="G51" s="3"/>
      <c r="H51" s="20"/>
      <c r="I51" s="21">
        <f t="shared" si="0"/>
        <v>0</v>
      </c>
    </row>
    <row r="52" spans="1:9">
      <c r="A52" s="13">
        <v>0.17013888888888887</v>
      </c>
      <c r="B52" s="74"/>
      <c r="C52" s="15" t="s">
        <v>7</v>
      </c>
      <c r="D52" s="16">
        <v>29</v>
      </c>
      <c r="E52" s="17" t="s">
        <v>48</v>
      </c>
      <c r="F52" s="18" t="s">
        <v>41</v>
      </c>
      <c r="G52" s="3"/>
      <c r="H52" s="20"/>
      <c r="I52" s="21">
        <f t="shared" si="0"/>
        <v>0</v>
      </c>
    </row>
    <row r="53" spans="1:9">
      <c r="A53" s="13">
        <v>0.17083333333333331</v>
      </c>
      <c r="B53" s="19"/>
      <c r="C53" s="15" t="s">
        <v>7</v>
      </c>
      <c r="D53" s="16">
        <v>29</v>
      </c>
      <c r="E53" s="17" t="s">
        <v>86</v>
      </c>
      <c r="F53" s="18" t="s">
        <v>49</v>
      </c>
      <c r="G53" s="48" t="s">
        <v>24</v>
      </c>
      <c r="H53" s="20"/>
      <c r="I53" s="21">
        <f t="shared" si="0"/>
        <v>0</v>
      </c>
    </row>
    <row r="54" spans="1:9">
      <c r="A54" s="13">
        <v>0.17152777777777775</v>
      </c>
      <c r="B54" s="19"/>
      <c r="C54" s="15" t="s">
        <v>7</v>
      </c>
      <c r="D54" s="16">
        <v>29</v>
      </c>
      <c r="E54" s="17" t="s">
        <v>50</v>
      </c>
      <c r="F54" s="18" t="s">
        <v>41</v>
      </c>
      <c r="G54" s="48" t="s">
        <v>24</v>
      </c>
      <c r="H54" s="20"/>
      <c r="I54" s="21">
        <f t="shared" si="0"/>
        <v>0</v>
      </c>
    </row>
    <row r="55" spans="1:9">
      <c r="A55" s="13">
        <v>0.17222222222222225</v>
      </c>
      <c r="B55" s="19"/>
      <c r="C55" s="15"/>
      <c r="D55" s="16"/>
      <c r="E55" s="17"/>
      <c r="F55" s="18"/>
      <c r="G55" s="27"/>
      <c r="H55" s="20"/>
      <c r="I55" s="21">
        <f t="shared" si="0"/>
        <v>0</v>
      </c>
    </row>
    <row r="56" spans="1:9">
      <c r="A56" s="13"/>
      <c r="B56" s="19"/>
      <c r="C56" s="15"/>
      <c r="D56" s="16"/>
      <c r="E56" s="23"/>
      <c r="F56" s="18"/>
      <c r="G56" s="19"/>
      <c r="H56" s="20"/>
      <c r="I56" s="21">
        <f t="shared" si="0"/>
        <v>0</v>
      </c>
    </row>
    <row r="57" spans="1:9">
      <c r="A57" s="29"/>
      <c r="B57" s="30"/>
      <c r="C57" s="31"/>
      <c r="D57" s="32"/>
      <c r="E57" s="33"/>
      <c r="F57" s="34"/>
      <c r="G57" s="30"/>
      <c r="H57" s="35"/>
      <c r="I57" s="36"/>
    </row>
    <row r="58" spans="1:9">
      <c r="A58" s="19"/>
      <c r="B58" s="19"/>
      <c r="C58" s="23" t="s">
        <v>1</v>
      </c>
      <c r="D58" s="23"/>
      <c r="E58" s="61" t="s">
        <v>51</v>
      </c>
      <c r="F58" s="23"/>
      <c r="G58" s="23"/>
      <c r="H58" s="20" t="s">
        <v>55</v>
      </c>
      <c r="I58" s="62" t="s">
        <v>59</v>
      </c>
    </row>
    <row r="59" spans="1:9">
      <c r="A59" s="21"/>
      <c r="B59" s="63"/>
      <c r="C59" s="64">
        <f>SUM(H15,H16,H25,H26,H18,H29,H36,H28,H17,H13,H24,)*2+SUM(H48:H56,H37:H43,H23,H35,H12,H14,H44,H27,H45,H46)</f>
        <v>0</v>
      </c>
      <c r="D59" s="23"/>
      <c r="E59" s="65">
        <f>SUM(I59+I67+I74)</f>
        <v>0</v>
      </c>
      <c r="F59" s="23"/>
      <c r="G59" s="23"/>
      <c r="H59" s="66">
        <f>SUM(H12:H56)</f>
        <v>0</v>
      </c>
      <c r="I59" s="62">
        <f>SUM(I12:I56)</f>
        <v>0</v>
      </c>
    </row>
    <row r="60" spans="1:9">
      <c r="A60" s="29"/>
      <c r="B60" s="30"/>
      <c r="C60" s="31"/>
      <c r="D60" s="32"/>
      <c r="E60" s="33"/>
      <c r="F60" s="34"/>
      <c r="G60" s="30"/>
      <c r="H60" s="35"/>
      <c r="I60" s="36"/>
    </row>
    <row r="61" spans="1:9">
      <c r="A61" s="29"/>
      <c r="B61" s="30"/>
      <c r="C61" s="31"/>
      <c r="D61" s="32"/>
      <c r="E61" s="33"/>
      <c r="F61" s="34"/>
      <c r="G61" s="30"/>
      <c r="H61" s="35"/>
      <c r="I61" s="36"/>
    </row>
    <row r="62" spans="1:9">
      <c r="A62" s="29"/>
      <c r="B62" s="30"/>
      <c r="C62" s="31"/>
      <c r="D62" s="32"/>
      <c r="E62" s="33"/>
      <c r="F62" s="34"/>
      <c r="G62" s="30"/>
      <c r="H62" s="35"/>
      <c r="I62" s="36"/>
    </row>
    <row r="63" spans="1:9" ht="18">
      <c r="A63" s="29"/>
      <c r="B63" s="30"/>
      <c r="C63" s="31"/>
      <c r="D63" s="32"/>
      <c r="E63" s="69" t="s">
        <v>73</v>
      </c>
      <c r="F63" s="34"/>
      <c r="G63" s="30"/>
      <c r="H63" s="35"/>
      <c r="I63" s="36"/>
    </row>
    <row r="64" spans="1:9">
      <c r="A64" s="29"/>
      <c r="B64" s="30"/>
      <c r="C64" s="31"/>
      <c r="D64" s="32"/>
      <c r="E64" s="33"/>
      <c r="F64" s="34"/>
      <c r="G64" s="30"/>
      <c r="H64" s="35"/>
      <c r="I64" s="36"/>
    </row>
    <row r="65" spans="1:9">
      <c r="A65" s="13"/>
      <c r="B65" s="19"/>
      <c r="C65" s="15"/>
      <c r="D65" s="16">
        <v>49</v>
      </c>
      <c r="E65" s="37" t="s">
        <v>56</v>
      </c>
      <c r="F65" s="18"/>
      <c r="G65" s="19"/>
      <c r="H65" s="38"/>
      <c r="I65" s="21">
        <f t="shared" ref="I65:I66" si="1">SUM(H65*D65)</f>
        <v>0</v>
      </c>
    </row>
    <row r="66" spans="1:9">
      <c r="A66" s="13"/>
      <c r="B66" s="19"/>
      <c r="C66" s="15"/>
      <c r="D66" s="16">
        <v>15</v>
      </c>
      <c r="E66" s="37" t="s">
        <v>57</v>
      </c>
      <c r="F66" s="18"/>
      <c r="G66" s="19"/>
      <c r="H66" s="38"/>
      <c r="I66" s="21">
        <f t="shared" si="1"/>
        <v>0</v>
      </c>
    </row>
    <row r="67" spans="1:9">
      <c r="A67" s="13"/>
      <c r="B67" s="19"/>
      <c r="C67" s="15"/>
      <c r="D67" s="67"/>
      <c r="E67" s="37" t="s">
        <v>58</v>
      </c>
      <c r="F67" s="18"/>
      <c r="G67" s="19"/>
      <c r="H67" s="20"/>
      <c r="I67" s="21">
        <f>SUM(I65:I66)</f>
        <v>0</v>
      </c>
    </row>
    <row r="68" spans="1:9" ht="18">
      <c r="A68" s="29"/>
      <c r="B68" s="30"/>
      <c r="C68" s="31"/>
      <c r="D68" s="32"/>
      <c r="E68" s="69" t="s">
        <v>74</v>
      </c>
      <c r="F68" s="34"/>
      <c r="G68" s="30"/>
      <c r="H68" s="35"/>
      <c r="I68" s="36"/>
    </row>
    <row r="69" spans="1:9" ht="18">
      <c r="A69" s="29"/>
      <c r="B69" s="30"/>
      <c r="C69" s="31"/>
      <c r="D69" s="32"/>
      <c r="E69" s="68"/>
      <c r="F69" s="34"/>
      <c r="G69" s="30"/>
      <c r="H69" s="35"/>
      <c r="I69" s="36"/>
    </row>
    <row r="70" spans="1:9">
      <c r="A70" s="13"/>
      <c r="B70" s="19"/>
      <c r="C70" s="15"/>
      <c r="D70" s="16">
        <v>100</v>
      </c>
      <c r="E70" s="37" t="s">
        <v>75</v>
      </c>
      <c r="F70" s="18"/>
      <c r="G70" s="19"/>
      <c r="H70" s="38"/>
      <c r="I70" s="53">
        <f>(D70*H70)</f>
        <v>0</v>
      </c>
    </row>
    <row r="71" spans="1:9">
      <c r="A71" s="13"/>
      <c r="B71" s="19"/>
      <c r="C71" s="15"/>
      <c r="D71" s="16">
        <v>0</v>
      </c>
      <c r="E71" s="37" t="s">
        <v>76</v>
      </c>
      <c r="F71" s="18"/>
      <c r="G71" s="19"/>
      <c r="H71" s="38"/>
      <c r="I71" s="53">
        <f t="shared" ref="I71:I73" si="2">(D71*H71)</f>
        <v>0</v>
      </c>
    </row>
    <row r="72" spans="1:9">
      <c r="A72" s="13"/>
      <c r="B72" s="19"/>
      <c r="C72" s="15"/>
      <c r="D72" s="16">
        <v>100</v>
      </c>
      <c r="E72" s="37" t="s">
        <v>67</v>
      </c>
      <c r="F72" s="18"/>
      <c r="G72" s="19"/>
      <c r="H72" s="38"/>
      <c r="I72" s="53">
        <f t="shared" si="2"/>
        <v>0</v>
      </c>
    </row>
    <row r="73" spans="1:9">
      <c r="A73" s="54"/>
      <c r="B73" s="54"/>
      <c r="C73" s="54"/>
      <c r="D73" s="55">
        <v>0</v>
      </c>
      <c r="E73" s="56" t="s">
        <v>77</v>
      </c>
      <c r="F73" s="54"/>
      <c r="G73" s="54"/>
      <c r="H73" s="57"/>
      <c r="I73" s="58">
        <f t="shared" si="2"/>
        <v>0</v>
      </c>
    </row>
    <row r="74" spans="1:9" s="23" customFormat="1">
      <c r="D74" s="67"/>
      <c r="E74" s="37" t="s">
        <v>68</v>
      </c>
      <c r="H74" s="20"/>
      <c r="I74" s="53">
        <f>SUM(I70:I73)</f>
        <v>0</v>
      </c>
    </row>
    <row r="77" spans="1:9">
      <c r="A77" s="3"/>
      <c r="B77" s="3"/>
      <c r="C77" s="1"/>
      <c r="D77" s="8"/>
      <c r="F77" s="2"/>
      <c r="G77" s="3"/>
      <c r="I77" s="6"/>
    </row>
    <row r="78" spans="1:9">
      <c r="A78" s="3"/>
      <c r="B78" s="3"/>
      <c r="C78" s="1"/>
      <c r="D78" s="8"/>
      <c r="F78" s="2"/>
      <c r="G78" s="3"/>
      <c r="I78" s="6"/>
    </row>
    <row r="79" spans="1:9">
      <c r="A79" s="59" t="s">
        <v>69</v>
      </c>
      <c r="B79" s="3"/>
      <c r="C79" s="1"/>
      <c r="D79" s="8"/>
      <c r="E79" s="59" t="s">
        <v>71</v>
      </c>
      <c r="F79" s="2"/>
      <c r="G79" s="3"/>
      <c r="I79" s="6"/>
    </row>
    <row r="80" spans="1:9">
      <c r="A80" s="3"/>
      <c r="B80" s="3"/>
      <c r="C80" s="1"/>
      <c r="D80" s="8"/>
      <c r="E80" s="60" t="s">
        <v>70</v>
      </c>
      <c r="F80" s="2"/>
      <c r="G80" s="3"/>
      <c r="I80" s="6"/>
    </row>
    <row r="81" spans="1:9">
      <c r="A81" s="3"/>
      <c r="B81" s="3"/>
      <c r="C81" s="1"/>
      <c r="D81" s="8"/>
      <c r="F81" s="2"/>
      <c r="G81" s="3"/>
      <c r="I81" s="6"/>
    </row>
    <row r="82" spans="1:9">
      <c r="A82" s="3"/>
      <c r="B82" s="3"/>
      <c r="C82" s="1"/>
      <c r="D82" s="8"/>
      <c r="F82" s="2"/>
      <c r="G82" s="3"/>
      <c r="I82" s="6"/>
    </row>
    <row r="83" spans="1:9">
      <c r="A83" s="3"/>
      <c r="B83" s="3"/>
      <c r="C83" s="1"/>
      <c r="D83" s="8"/>
      <c r="F83" s="2"/>
      <c r="G83" s="3"/>
    </row>
    <row r="84" spans="1:9">
      <c r="A84" s="3"/>
      <c r="B84" s="3"/>
      <c r="C84" s="1"/>
      <c r="D84" s="8"/>
      <c r="F84" s="2"/>
      <c r="G84" s="3"/>
    </row>
    <row r="85" spans="1:9">
      <c r="A85" s="3"/>
      <c r="B85" s="3"/>
      <c r="C85" s="1"/>
      <c r="D85" s="8"/>
      <c r="F85" s="2"/>
      <c r="G85" s="3"/>
      <c r="I85" s="6"/>
    </row>
    <row r="86" spans="1:9">
      <c r="A86" s="3"/>
      <c r="B86" s="3"/>
      <c r="C86" s="1"/>
      <c r="D86" s="8"/>
      <c r="F86" s="2"/>
      <c r="G86" s="3"/>
      <c r="I86" s="6"/>
    </row>
    <row r="87" spans="1:9">
      <c r="A87" s="3"/>
      <c r="B87" s="3"/>
      <c r="C87" s="1"/>
      <c r="D87" s="8"/>
      <c r="F87" s="2"/>
      <c r="G87" s="3"/>
      <c r="I87" s="6"/>
    </row>
    <row r="88" spans="1:9">
      <c r="A88" s="3"/>
      <c r="B88" s="3"/>
      <c r="C88" s="1"/>
      <c r="D88" s="8"/>
      <c r="F88" s="2"/>
      <c r="G88" s="3"/>
      <c r="I88" s="6"/>
    </row>
    <row r="89" spans="1:9">
      <c r="A89" s="3"/>
      <c r="B89" s="3"/>
      <c r="C89" s="1"/>
      <c r="D89" s="8"/>
      <c r="F89" s="2"/>
      <c r="G89" s="3"/>
      <c r="I89" s="6"/>
    </row>
    <row r="90" spans="1:9">
      <c r="A90" s="3"/>
      <c r="B90" s="3"/>
      <c r="C90" s="1"/>
      <c r="D90" s="8"/>
      <c r="F90" s="2"/>
      <c r="G90" s="3"/>
      <c r="I90" s="6"/>
    </row>
    <row r="91" spans="1:9">
      <c r="A91" s="3"/>
      <c r="B91" s="3"/>
      <c r="C91" s="1"/>
      <c r="D91" s="8"/>
      <c r="F91" s="2"/>
      <c r="G91" s="3"/>
      <c r="I91" s="6"/>
    </row>
    <row r="92" spans="1:9">
      <c r="A92" s="3"/>
      <c r="B92" s="3"/>
      <c r="C92" s="1"/>
      <c r="D92" s="8"/>
      <c r="F92" s="2"/>
      <c r="G92" s="3"/>
      <c r="I92" s="6"/>
    </row>
    <row r="93" spans="1:9">
      <c r="A93" s="3"/>
      <c r="B93" s="3"/>
      <c r="C93" s="1"/>
      <c r="D93" s="8"/>
      <c r="F93" s="2"/>
      <c r="G93" s="3"/>
      <c r="I93" s="6"/>
    </row>
    <row r="94" spans="1:9">
      <c r="A94" s="3"/>
      <c r="B94" s="3"/>
      <c r="C94" s="1"/>
      <c r="D94" s="8"/>
      <c r="F94" s="2"/>
      <c r="G94" s="3"/>
      <c r="I94" s="6"/>
    </row>
    <row r="95" spans="1:9">
      <c r="A95" s="3"/>
      <c r="B95" s="3"/>
      <c r="C95" s="1"/>
      <c r="D95" s="1"/>
      <c r="F95" s="2"/>
      <c r="G95" s="3"/>
      <c r="I95" s="6"/>
    </row>
    <row r="96" spans="1:9">
      <c r="A96" s="3"/>
      <c r="B96" s="3"/>
      <c r="C96" s="1"/>
      <c r="D96" s="1"/>
      <c r="F96" s="2"/>
      <c r="G96" s="3"/>
      <c r="I96" s="6"/>
    </row>
    <row r="97" spans="1:9">
      <c r="A97" s="3"/>
      <c r="B97" s="3"/>
      <c r="C97" s="1"/>
      <c r="D97" s="1"/>
      <c r="F97" s="2"/>
      <c r="G97" s="3"/>
      <c r="I97" s="6"/>
    </row>
  </sheetData>
  <mergeCells count="4">
    <mergeCell ref="A4:D4"/>
    <mergeCell ref="A5:D5"/>
    <mergeCell ref="A6:D6"/>
    <mergeCell ref="A8:D8"/>
  </mergeCells>
  <phoneticPr fontId="9" type="noConversion"/>
  <pageMargins left="0.7" right="0.7" top="0.78740157499999996" bottom="0.78740157499999996" header="0.3" footer="0.3"/>
  <pageSetup paperSize="9" orientation="landscape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Branis</cp:lastModifiedBy>
  <cp:lastPrinted>2017-12-28T09:25:20Z</cp:lastPrinted>
  <dcterms:created xsi:type="dcterms:W3CDTF">2017-12-19T10:04:49Z</dcterms:created>
  <dcterms:modified xsi:type="dcterms:W3CDTF">2019-05-02T13:18:01Z</dcterms:modified>
</cp:coreProperties>
</file>